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azorg-my.sharepoint.com/personal/katherinec_jaaz_org/Documents/Documents 1/Boards/State Board Meeting/August 2023/"/>
    </mc:Choice>
  </mc:AlternateContent>
  <xr:revisionPtr revIDLastSave="0" documentId="8_{1B4C622A-0EAD-4973-8358-223F9418F658}" xr6:coauthVersionLast="47" xr6:coauthVersionMax="47" xr10:uidLastSave="{00000000-0000-0000-0000-000000000000}"/>
  <bookViews>
    <workbookView xWindow="780" yWindow="396" windowWidth="21492" windowHeight="10404" xr2:uid="{5533824A-BA58-4973-9FB1-640973468CCB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16" i="1"/>
  <c r="F16" i="1"/>
  <c r="F11" i="1"/>
  <c r="C16" i="1"/>
  <c r="B16" i="1"/>
  <c r="G11" i="1"/>
  <c r="G17" i="1" s="1"/>
  <c r="E11" i="1"/>
  <c r="E17" i="1" s="1"/>
  <c r="D11" i="1"/>
  <c r="D17" i="1" s="1"/>
  <c r="C11" i="1"/>
  <c r="C17" i="1" s="1"/>
  <c r="B11" i="1"/>
  <c r="F17" i="1" l="1"/>
  <c r="B17" i="1"/>
</calcChain>
</file>

<file path=xl/sharedStrings.xml><?xml version="1.0" encoding="utf-8"?>
<sst xmlns="http://schemas.openxmlformats.org/spreadsheetml/2006/main" count="25" uniqueCount="25">
  <si>
    <t>2021-22 Approved Budget</t>
  </si>
  <si>
    <t>Actuals 2021-22</t>
  </si>
  <si>
    <t>2022-23 Approved Budget</t>
  </si>
  <si>
    <t>Forecast 2022-23</t>
  </si>
  <si>
    <t>2023-24 Approved Budget</t>
  </si>
  <si>
    <t>JA Inspire</t>
  </si>
  <si>
    <t>CAZ K12 Classroom</t>
  </si>
  <si>
    <t>Money in Motion</t>
  </si>
  <si>
    <t>K12 Full Program Online Videos</t>
  </si>
  <si>
    <t>K12 Online Resources</t>
  </si>
  <si>
    <t>Introductory (website)</t>
  </si>
  <si>
    <t>JA Student Stock Market Challenge</t>
  </si>
  <si>
    <t>3DE Arizona</t>
  </si>
  <si>
    <t>SAZ K12 Students Classroom</t>
  </si>
  <si>
    <t>Total K12 Student Numbers</t>
  </si>
  <si>
    <t xml:space="preserve">JABT </t>
  </si>
  <si>
    <t>JABT Adventures</t>
  </si>
  <si>
    <t xml:space="preserve"> 967 </t>
  </si>
  <si>
    <t>JAFP</t>
  </si>
  <si>
    <t xml:space="preserve">JAFP Virtual </t>
  </si>
  <si>
    <t xml:space="preserve"> 336 </t>
  </si>
  <si>
    <t>Total Capstone Students</t>
  </si>
  <si>
    <t xml:space="preserve">Total Students </t>
  </si>
  <si>
    <t xml:space="preserve">Actuals 2022-23  </t>
  </si>
  <si>
    <t>Variance 22-23 Actual to 23-24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</si>
</sst>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3" fontId="4" fillId="2" borderId="23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3" fontId="8" fillId="3" borderId="25" xfId="0" applyNumberFormat="1" applyFont="1" applyFill="1" applyBorder="1" applyAlignment="1">
      <alignment horizontal="right" vertical="center"/>
    </xf>
    <xf numFmtId="3" fontId="7" fillId="3" borderId="30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0" fillId="0" borderId="2" xfId="0" applyNumberFormat="1" applyBorder="1"/>
    <xf numFmtId="3" fontId="0" fillId="0" borderId="31" xfId="0" applyNumberFormat="1" applyBorder="1"/>
    <xf numFmtId="3" fontId="0" fillId="0" borderId="27" xfId="0" applyNumberFormat="1" applyBorder="1"/>
    <xf numFmtId="0" fontId="1" fillId="0" borderId="27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D1E0-A814-45A0-8B44-54C36BA6FB3A}">
  <dimension ref="A1:H19"/>
  <sheetViews>
    <sheetView tabSelected="1" workbookViewId="0">
      <selection activeCell="G17" sqref="G17"/>
    </sheetView>
  </sheetViews>
  <sheetFormatPr defaultColWidth="14.5546875" defaultRowHeight="14.4" x14ac:dyDescent="0.3"/>
  <cols>
    <col min="1" max="1" width="28" customWidth="1"/>
    <col min="5" max="5" width="12.6640625" customWidth="1"/>
    <col min="6" max="6" width="16.21875" customWidth="1"/>
  </cols>
  <sheetData>
    <row r="1" spans="1:8" ht="48" thickTop="1" thickBot="1" x14ac:dyDescent="0.35">
      <c r="A1" s="1"/>
      <c r="B1" s="2" t="s">
        <v>0</v>
      </c>
      <c r="C1" s="3" t="s">
        <v>1</v>
      </c>
      <c r="D1" s="4" t="s">
        <v>2</v>
      </c>
      <c r="E1" s="39" t="s">
        <v>3</v>
      </c>
      <c r="F1" s="50" t="s">
        <v>23</v>
      </c>
      <c r="G1" s="5" t="s">
        <v>4</v>
      </c>
      <c r="H1" s="61" t="s">
        <v>24</v>
      </c>
    </row>
    <row r="2" spans="1:8" ht="16.8" thickTop="1" thickBot="1" x14ac:dyDescent="0.35">
      <c r="A2" s="6" t="s">
        <v>5</v>
      </c>
      <c r="B2" s="7">
        <v>25000</v>
      </c>
      <c r="C2" s="8">
        <v>11088</v>
      </c>
      <c r="D2" s="9">
        <v>65000</v>
      </c>
      <c r="E2" s="40">
        <v>65500</v>
      </c>
      <c r="F2" s="51">
        <v>68820</v>
      </c>
      <c r="G2" s="10">
        <v>90000</v>
      </c>
      <c r="H2" s="58">
        <f>G2-F2</f>
        <v>21180</v>
      </c>
    </row>
    <row r="3" spans="1:8" ht="15" thickTop="1" x14ac:dyDescent="0.3">
      <c r="A3" s="11" t="s">
        <v>6</v>
      </c>
      <c r="B3" s="12">
        <v>26000</v>
      </c>
      <c r="C3" s="13">
        <v>39122</v>
      </c>
      <c r="D3" s="14">
        <v>31050</v>
      </c>
      <c r="E3" s="41">
        <v>36025</v>
      </c>
      <c r="F3" s="52">
        <v>35995</v>
      </c>
      <c r="G3" s="15">
        <v>34160</v>
      </c>
      <c r="H3" s="59">
        <f t="shared" ref="H3:H17" si="0">G3-F3</f>
        <v>-1835</v>
      </c>
    </row>
    <row r="4" spans="1:8" x14ac:dyDescent="0.3">
      <c r="A4" s="16" t="s">
        <v>7</v>
      </c>
      <c r="B4" s="17"/>
      <c r="C4" s="18"/>
      <c r="D4" s="19"/>
      <c r="E4" s="42">
        <v>0</v>
      </c>
      <c r="F4" s="53">
        <v>0</v>
      </c>
      <c r="G4" s="20">
        <v>2100</v>
      </c>
      <c r="H4" s="59">
        <f t="shared" si="0"/>
        <v>2100</v>
      </c>
    </row>
    <row r="5" spans="1:8" x14ac:dyDescent="0.3">
      <c r="A5" s="16" t="s">
        <v>8</v>
      </c>
      <c r="B5" s="17">
        <v>4000</v>
      </c>
      <c r="C5" s="18">
        <v>5053</v>
      </c>
      <c r="D5" s="19">
        <v>2640</v>
      </c>
      <c r="E5" s="42">
        <v>6043</v>
      </c>
      <c r="F5" s="53">
        <v>10234</v>
      </c>
      <c r="G5" s="20">
        <v>5500</v>
      </c>
      <c r="H5" s="59">
        <f t="shared" si="0"/>
        <v>-4734</v>
      </c>
    </row>
    <row r="6" spans="1:8" x14ac:dyDescent="0.3">
      <c r="A6" s="16" t="s">
        <v>9</v>
      </c>
      <c r="B6" s="17">
        <v>7700</v>
      </c>
      <c r="C6" s="18"/>
      <c r="D6" s="19">
        <v>12600</v>
      </c>
      <c r="E6" s="42">
        <v>13842</v>
      </c>
      <c r="F6" s="53">
        <v>20133</v>
      </c>
      <c r="G6" s="20">
        <v>12000</v>
      </c>
      <c r="H6" s="59">
        <f t="shared" si="0"/>
        <v>-8133</v>
      </c>
    </row>
    <row r="7" spans="1:8" x14ac:dyDescent="0.3">
      <c r="A7" s="16" t="s">
        <v>10</v>
      </c>
      <c r="B7" s="17"/>
      <c r="C7" s="18">
        <v>24557</v>
      </c>
      <c r="D7" s="19"/>
      <c r="E7" s="42"/>
      <c r="F7" s="53"/>
      <c r="G7" s="20"/>
      <c r="H7" s="59">
        <f t="shared" si="0"/>
        <v>0</v>
      </c>
    </row>
    <row r="8" spans="1:8" x14ac:dyDescent="0.3">
      <c r="A8" s="16" t="s">
        <v>11</v>
      </c>
      <c r="B8" s="17">
        <v>600</v>
      </c>
      <c r="C8" s="18">
        <v>155</v>
      </c>
      <c r="D8" s="19">
        <v>810</v>
      </c>
      <c r="E8" s="42">
        <v>721</v>
      </c>
      <c r="F8" s="53">
        <v>751</v>
      </c>
      <c r="G8" s="20">
        <v>1020</v>
      </c>
      <c r="H8" s="59">
        <f t="shared" si="0"/>
        <v>269</v>
      </c>
    </row>
    <row r="9" spans="1:8" x14ac:dyDescent="0.3">
      <c r="A9" s="16" t="s">
        <v>12</v>
      </c>
      <c r="B9" s="17"/>
      <c r="C9" s="18"/>
      <c r="D9" s="19"/>
      <c r="E9" s="42"/>
      <c r="F9" s="53"/>
      <c r="G9" s="20"/>
      <c r="H9" s="59">
        <f t="shared" si="0"/>
        <v>0</v>
      </c>
    </row>
    <row r="10" spans="1:8" ht="15" thickBot="1" x14ac:dyDescent="0.35">
      <c r="A10" s="21" t="s">
        <v>13</v>
      </c>
      <c r="B10" s="22">
        <v>8520</v>
      </c>
      <c r="C10" s="23">
        <v>11125</v>
      </c>
      <c r="D10" s="24">
        <v>12000</v>
      </c>
      <c r="E10" s="43">
        <v>11739</v>
      </c>
      <c r="F10" s="54">
        <v>11825</v>
      </c>
      <c r="G10" s="25">
        <v>12840</v>
      </c>
      <c r="H10" s="60">
        <f t="shared" si="0"/>
        <v>1015</v>
      </c>
    </row>
    <row r="11" spans="1:8" ht="16.8" thickTop="1" thickBot="1" x14ac:dyDescent="0.35">
      <c r="A11" s="6" t="s">
        <v>14</v>
      </c>
      <c r="B11" s="7">
        <f>SUM(B3:B10)</f>
        <v>46820</v>
      </c>
      <c r="C11" s="8">
        <f t="shared" ref="C11:G11" si="1">SUM(C3:C10)</f>
        <v>80012</v>
      </c>
      <c r="D11" s="26">
        <f t="shared" si="1"/>
        <v>59100</v>
      </c>
      <c r="E11" s="40">
        <f t="shared" si="1"/>
        <v>68370</v>
      </c>
      <c r="F11" s="51">
        <f>SUM(F3:F10)</f>
        <v>78938</v>
      </c>
      <c r="G11" s="27">
        <f t="shared" si="1"/>
        <v>67620</v>
      </c>
      <c r="H11" s="58">
        <f t="shared" si="0"/>
        <v>-11318</v>
      </c>
    </row>
    <row r="12" spans="1:8" ht="15" thickTop="1" x14ac:dyDescent="0.3">
      <c r="A12" s="11" t="s">
        <v>15</v>
      </c>
      <c r="B12" s="12">
        <v>12500</v>
      </c>
      <c r="C12" s="13">
        <v>13847</v>
      </c>
      <c r="D12" s="14">
        <v>17955</v>
      </c>
      <c r="E12" s="41">
        <v>17662</v>
      </c>
      <c r="F12" s="52">
        <v>17522</v>
      </c>
      <c r="G12" s="15">
        <v>17300</v>
      </c>
      <c r="H12" s="59">
        <f t="shared" si="0"/>
        <v>-222</v>
      </c>
    </row>
    <row r="13" spans="1:8" x14ac:dyDescent="0.3">
      <c r="A13" s="16" t="s">
        <v>16</v>
      </c>
      <c r="B13" s="17"/>
      <c r="C13" s="18">
        <v>480</v>
      </c>
      <c r="D13" s="19">
        <v>650</v>
      </c>
      <c r="E13" s="42" t="s">
        <v>17</v>
      </c>
      <c r="F13" s="53">
        <v>1107</v>
      </c>
      <c r="G13" s="20">
        <v>1000</v>
      </c>
      <c r="H13" s="59">
        <f t="shared" si="0"/>
        <v>-107</v>
      </c>
    </row>
    <row r="14" spans="1:8" x14ac:dyDescent="0.3">
      <c r="A14" s="16" t="s">
        <v>18</v>
      </c>
      <c r="B14" s="17">
        <v>2600</v>
      </c>
      <c r="C14" s="18">
        <v>2156</v>
      </c>
      <c r="D14" s="19">
        <v>3000</v>
      </c>
      <c r="E14" s="42">
        <v>3279</v>
      </c>
      <c r="F14" s="53">
        <v>3049</v>
      </c>
      <c r="G14" s="20">
        <v>2825</v>
      </c>
      <c r="H14" s="59">
        <f t="shared" si="0"/>
        <v>-224</v>
      </c>
    </row>
    <row r="15" spans="1:8" ht="15" thickBot="1" x14ac:dyDescent="0.35">
      <c r="A15" s="28" t="s">
        <v>19</v>
      </c>
      <c r="B15" s="29"/>
      <c r="C15" s="30">
        <v>712</v>
      </c>
      <c r="D15" s="31">
        <v>375</v>
      </c>
      <c r="E15" s="44" t="s">
        <v>20</v>
      </c>
      <c r="F15" s="55">
        <v>566</v>
      </c>
      <c r="G15" s="32">
        <v>375</v>
      </c>
      <c r="H15" s="60">
        <f t="shared" si="0"/>
        <v>-191</v>
      </c>
    </row>
    <row r="16" spans="1:8" ht="16.8" thickTop="1" thickBot="1" x14ac:dyDescent="0.35">
      <c r="A16" s="6" t="s">
        <v>21</v>
      </c>
      <c r="B16" s="7">
        <f>SUM(B12:B15)</f>
        <v>15100</v>
      </c>
      <c r="C16" s="8">
        <f>SUM(C12:C15)</f>
        <v>17195</v>
      </c>
      <c r="D16" s="33">
        <v>21980</v>
      </c>
      <c r="E16" s="40">
        <v>22244</v>
      </c>
      <c r="F16" s="51">
        <f>SUM(F12:F15)</f>
        <v>22244</v>
      </c>
      <c r="G16" s="57">
        <f>SUM(G12:G15)</f>
        <v>21500</v>
      </c>
      <c r="H16" s="58">
        <f t="shared" si="0"/>
        <v>-744</v>
      </c>
    </row>
    <row r="17" spans="1:8" ht="16.8" thickTop="1" thickBot="1" x14ac:dyDescent="0.35">
      <c r="A17" s="34" t="s">
        <v>22</v>
      </c>
      <c r="B17" s="35">
        <f>+B2+B11+B16</f>
        <v>86920</v>
      </c>
      <c r="C17" s="36">
        <f t="shared" ref="C17:G17" si="2">+C2+C11+C16</f>
        <v>108295</v>
      </c>
      <c r="D17" s="37">
        <f t="shared" si="2"/>
        <v>146080</v>
      </c>
      <c r="E17" s="45">
        <f t="shared" si="2"/>
        <v>156114</v>
      </c>
      <c r="F17" s="56">
        <f t="shared" si="2"/>
        <v>170002</v>
      </c>
      <c r="G17" s="38">
        <f t="shared" si="2"/>
        <v>179120</v>
      </c>
      <c r="H17" s="58">
        <f t="shared" si="0"/>
        <v>9118</v>
      </c>
    </row>
    <row r="18" spans="1:8" ht="18.600000000000001" thickTop="1" x14ac:dyDescent="0.35">
      <c r="E18" s="46"/>
      <c r="F18" s="47"/>
    </row>
    <row r="19" spans="1:8" ht="18" x14ac:dyDescent="0.35">
      <c r="E19" s="48"/>
      <c r="F19" s="4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Lopez</dc:creator>
  <cp:lastModifiedBy>Katherine Cecala</cp:lastModifiedBy>
  <dcterms:created xsi:type="dcterms:W3CDTF">2023-08-08T00:16:44Z</dcterms:created>
  <dcterms:modified xsi:type="dcterms:W3CDTF">2023-08-12T01:32:33Z</dcterms:modified>
</cp:coreProperties>
</file>